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4AD6C527-87FF-465D-8EAB-97A31225F04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<sst xmlns="http://schemas.openxmlformats.org/spreadsheetml/2006/main" count="1743" uniqueCount="1174">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</sst>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4" sqref="A24:H24"/>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210</v>
      </c>
      <c r="B10" s="172"/>
      <c r="C10" s="172"/>
      <c r="D10" s="169" t="str">
        <f>VLOOKUP(A10,listado,2,0)</f>
        <v>Experto/a 2</v>
      </c>
      <c r="E10" s="169"/>
      <c r="F10" s="169"/>
      <c r="G10" s="166" t="str">
        <f>VLOOKUP(A10,listado,3,0)</f>
        <v>Experto/a en Patologia de Puentes Ferroviarios Metalicas.</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Conocimientos de programas de cálculo de estructuras SAP 2000 a nivel experto.
Conocimientos de Menfis Nivel Experto.
Conocimiento de CYPE 3D Nivel Experto.
Conocimientos de TRICALC Nivel Experto</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 xml:space="preserve">Al menos 10  años de experiencia global  en el sector de la Ingeniería del Transporte </v>
      </c>
      <c r="C20" s="201"/>
      <c r="D20" s="201"/>
      <c r="E20" s="201"/>
      <c r="F20" s="201"/>
      <c r="G20" s="201"/>
      <c r="H20" s="201"/>
      <c r="I20" s="62"/>
      <c r="J20" s="186"/>
      <c r="K20" s="186"/>
      <c r="L20" s="187"/>
    </row>
    <row r="21" spans="1:12" s="2" customFormat="1" ht="60" customHeight="1" thickBot="1" x14ac:dyDescent="0.3">
      <c r="A21" s="49" t="s">
        <v>39</v>
      </c>
      <c r="B21" s="200" t="str">
        <f>VLOOKUP(A10,listado,8,0)</f>
        <v>Al menos 10 años de experiencia en proyectos de reparación, refuerzo y rehabilitación de puentes metálicos de ferrocarril.</v>
      </c>
      <c r="C21" s="200"/>
      <c r="D21" s="200"/>
      <c r="E21" s="200"/>
      <c r="F21" s="200"/>
      <c r="G21" s="200"/>
      <c r="H21" s="200"/>
      <c r="I21" s="62"/>
      <c r="J21" s="186"/>
      <c r="K21" s="186"/>
      <c r="L21" s="187"/>
    </row>
    <row r="22" spans="1:12" s="2" customFormat="1" ht="60" customHeight="1" thickBot="1" x14ac:dyDescent="0.3">
      <c r="A22" s="49" t="s">
        <v>40</v>
      </c>
      <c r="B22" s="200" t="str">
        <f>VLOOKUP(A10,listado,9,0)</f>
        <v>Al menos 10 años en realización de  informes de pruebas de carga para puentes metálicos de ferrocarril.</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PRL Trabajos en Altura minimo 4 años.</v>
      </c>
      <c r="B24" s="161"/>
      <c r="C24" s="161"/>
      <c r="D24" s="161"/>
      <c r="E24" s="161"/>
      <c r="F24" s="161"/>
      <c r="G24" s="161"/>
      <c r="H24" s="162"/>
      <c r="I24" s="62"/>
      <c r="J24" s="186"/>
      <c r="K24" s="186"/>
      <c r="L24" s="187"/>
    </row>
    <row r="25" spans="1:12" s="2" customFormat="1" ht="65.400000000000006" customHeight="1" thickBot="1" x14ac:dyDescent="0.3">
      <c r="A25" s="160" t="str">
        <f>VLOOKUP(A10,listado,11,0)</f>
        <v>PRL Trabajos en Espacios Confinados minimo 4 años.</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l59Suaz5X0fhxVr3hfniZ/NMWY4+gLDewEi8qABl8N1NCxXJzJ/LtKjwRmKeedmqrrYzmSz9OqiCs4ffC8IjOg==" saltValue="++ZFpWafR4b6NUtUcU8fk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2024-04-28T18:44:27Z</dcterms:modified>
</cp:coreProperties>
</file>